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1" i="1" l="1"/>
  <c r="N7" i="1"/>
  <c r="L7" i="1"/>
  <c r="M7" i="1"/>
  <c r="L3" i="1"/>
  <c r="M3" i="1"/>
  <c r="N5" i="1" l="1"/>
  <c r="N9" i="1" l="1"/>
  <c r="N6" i="1"/>
  <c r="N14" i="1"/>
  <c r="N21" i="1"/>
  <c r="B22" i="1"/>
  <c r="C15" i="1"/>
  <c r="D15" i="1"/>
  <c r="E15" i="1"/>
  <c r="F15" i="1"/>
  <c r="G15" i="1"/>
  <c r="H15" i="1"/>
  <c r="I15" i="1"/>
  <c r="J15" i="1"/>
  <c r="K15" i="1"/>
  <c r="L15" i="1"/>
  <c r="M15" i="1"/>
  <c r="B15" i="1"/>
  <c r="C11" i="1"/>
  <c r="D11" i="1"/>
  <c r="E11" i="1"/>
  <c r="F11" i="1"/>
  <c r="G11" i="1"/>
  <c r="H11" i="1"/>
  <c r="I11" i="1"/>
  <c r="J11" i="1"/>
  <c r="K11" i="1"/>
  <c r="L11" i="1"/>
  <c r="M11" i="1"/>
  <c r="B11" i="1"/>
  <c r="C7" i="1"/>
  <c r="D7" i="1"/>
  <c r="E7" i="1"/>
  <c r="F7" i="1"/>
  <c r="G7" i="1"/>
  <c r="H7" i="1"/>
  <c r="I7" i="1"/>
  <c r="J7" i="1"/>
  <c r="K7" i="1"/>
  <c r="C3" i="1"/>
  <c r="C22" i="1" s="1"/>
  <c r="D3" i="1"/>
  <c r="D22" i="1" s="1"/>
  <c r="E3" i="1"/>
  <c r="E22" i="1" s="1"/>
  <c r="F3" i="1"/>
  <c r="F22" i="1" s="1"/>
  <c r="G3" i="1"/>
  <c r="H3" i="1"/>
  <c r="I3" i="1"/>
  <c r="J3" i="1"/>
  <c r="J22" i="1" s="1"/>
  <c r="K3" i="1"/>
  <c r="B7" i="1"/>
  <c r="B3" i="1"/>
  <c r="K22" i="1" l="1"/>
  <c r="G22" i="1"/>
  <c r="M22" i="1"/>
  <c r="L22" i="1"/>
  <c r="I22" i="1"/>
  <c r="H22" i="1"/>
  <c r="N8" i="1"/>
  <c r="N10" i="1"/>
  <c r="N12" i="1"/>
  <c r="N13" i="1"/>
  <c r="N16" i="1"/>
  <c r="N17" i="1"/>
  <c r="N18" i="1"/>
  <c r="N19" i="1"/>
  <c r="N20" i="1"/>
  <c r="N4" i="1"/>
  <c r="N3" i="1" s="1"/>
  <c r="C37" i="1"/>
  <c r="D37" i="1"/>
  <c r="E37" i="1"/>
  <c r="F37" i="1"/>
  <c r="G37" i="1"/>
  <c r="H37" i="1"/>
  <c r="I37" i="1"/>
  <c r="J37" i="1"/>
  <c r="K37" i="1"/>
  <c r="L37" i="1"/>
  <c r="M37" i="1"/>
  <c r="C30" i="1"/>
  <c r="D30" i="1"/>
  <c r="E30" i="1"/>
  <c r="F30" i="1"/>
  <c r="G30" i="1"/>
  <c r="H30" i="1"/>
  <c r="I30" i="1"/>
  <c r="J30" i="1"/>
  <c r="K30" i="1"/>
  <c r="L30" i="1"/>
  <c r="M30" i="1"/>
  <c r="B37" i="1"/>
  <c r="B30" i="1"/>
  <c r="B84" i="1"/>
  <c r="B68" i="1"/>
  <c r="N15" i="1" l="1"/>
  <c r="N22" i="1" l="1"/>
</calcChain>
</file>

<file path=xl/sharedStrings.xml><?xml version="1.0" encoding="utf-8"?>
<sst xmlns="http://schemas.openxmlformats.org/spreadsheetml/2006/main" count="94" uniqueCount="64">
  <si>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</si>
  <si>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</si>
  <si>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</si>
  <si>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</si>
  <si>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</si>
  <si>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</si>
  <si>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</si>
  <si>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</si>
  <si>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</si>
  <si>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</si>
  <si>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</si>
  <si>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</si>
  <si>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OverDrive Video</t>
  </si>
  <si>
    <t>OverDrive Music</t>
  </si>
  <si>
    <t>Total AudioBooks</t>
  </si>
  <si>
    <t>MP3 Audiobook</t>
  </si>
  <si>
    <t>WMA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</si>
  <si>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</si>
  <si>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</si>
  <si>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</si>
  <si>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</si>
  <si>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</si>
  <si>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</si>
  <si>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</si>
  <si>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counting each format of a title only once</t>
  </si>
  <si>
    <t>Purchased Titles</t>
  </si>
  <si>
    <t>Audiobook</t>
  </si>
  <si>
    <t>eBook</t>
  </si>
  <si>
    <t>Music</t>
  </si>
  <si>
    <t>Video</t>
  </si>
  <si>
    <t>counting each copy of each format of a title</t>
  </si>
  <si>
    <t>Purchased Copies</t>
  </si>
  <si>
    <t>HarperCollins Licensed eBooks in Collection</t>
  </si>
  <si>
    <t>Circulation Activity by Format by Month 2013</t>
  </si>
  <si>
    <t>Inception through January 31, 2013</t>
  </si>
  <si>
    <t>Inception through Feb 28, 2013</t>
  </si>
  <si>
    <t>Inception through March 31 2013</t>
  </si>
  <si>
    <t>Inception through April 30, 2013</t>
  </si>
  <si>
    <t>Inception through May 31, 2013</t>
  </si>
  <si>
    <t>Inception through June 30 2013</t>
  </si>
  <si>
    <t>Inception through July 31, 2013</t>
  </si>
  <si>
    <t>Inception through August 31, 2013</t>
  </si>
  <si>
    <t>Inception through Septemer 30, 2013</t>
  </si>
  <si>
    <t>Inception through November 30, 2013</t>
  </si>
  <si>
    <t>Inception through December 31, 2013</t>
  </si>
  <si>
    <t>New Patrons 2013</t>
  </si>
  <si>
    <t>Patrons with Checkouts 2013</t>
  </si>
  <si>
    <t>OverDrive READ</t>
  </si>
  <si>
    <t>Total 2013 New Patrons</t>
  </si>
  <si>
    <t>Total 2013 Checkouts</t>
  </si>
  <si>
    <t>Community Reserve eBooks</t>
  </si>
  <si>
    <t>Titles</t>
  </si>
  <si>
    <t>Copies</t>
  </si>
  <si>
    <t>Local Collection eBooks</t>
  </si>
  <si>
    <t>Purchased Titles and Copies through 2013 (Consortium, not including Advantage)</t>
  </si>
  <si>
    <t>Inception through October 31, 2013</t>
  </si>
  <si>
    <t>2013 Total</t>
  </si>
  <si>
    <t>eBooks Checked Out but Never Downloaded</t>
  </si>
  <si>
    <t>Audiobooks Checked Out but Never Downloaded</t>
  </si>
  <si>
    <t>Video Checked Out but Never Downloaded</t>
  </si>
  <si>
    <t>Music Checked Out but Never Downloaded</t>
  </si>
  <si>
    <t>Total Video</t>
  </si>
  <si>
    <t>Total Music</t>
  </si>
  <si>
    <t>OverDrive Video (mobile)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</si>
</sst>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0" fontId="1" fillId="0" borderId="8" xfId="0" applyFont="1" applyBorder="1"/>
    <xf numFmtId="3" fontId="1" fillId="0" borderId="0" xfId="0" applyNumberFormat="1" applyFont="1" applyFill="1" applyBorder="1"/>
    <xf numFmtId="0" fontId="0" fillId="0" borderId="4" xfId="0" applyFont="1" applyFill="1" applyBorder="1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 applyFont="1" applyFill="1" applyBorder="1"/>
    <xf numFmtId="3" fontId="1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Patrons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Sheet1!$B$56:$B$67</c:f>
              <c:strCache>
                <c:ptCount val="1"/>
                <c:pt idx="0">
                  <c:v>10427 6836 7201 5906 6400 7456 7827 6619 5830 5560 5845 7655</c:v>
                </c:pt>
              </c:strCache>
            </c:strRef>
          </c:tx>
          <c:invertIfNegative val="0"/>
          <c:cat>
            <c:strRef>
              <c:f>Sheet1!$A$56:$A$67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Sheet1!$B$56:$B$67</c:f>
              <c:numCache>
                <c:formatCode>General</c:formatCode>
                <c:ptCount val="12"/>
                <c:pt idx="0">
                  <c:v>10427</c:v>
                </c:pt>
                <c:pt idx="1">
                  <c:v>6836</c:v>
                </c:pt>
                <c:pt idx="2">
                  <c:v>7201</c:v>
                </c:pt>
                <c:pt idx="3">
                  <c:v>5906</c:v>
                </c:pt>
                <c:pt idx="4">
                  <c:v>6400</c:v>
                </c:pt>
                <c:pt idx="5">
                  <c:v>7456</c:v>
                </c:pt>
                <c:pt idx="6">
                  <c:v>7827</c:v>
                </c:pt>
                <c:pt idx="7">
                  <c:v>6619</c:v>
                </c:pt>
                <c:pt idx="8">
                  <c:v>5830</c:v>
                </c:pt>
                <c:pt idx="9">
                  <c:v>5560</c:v>
                </c:pt>
                <c:pt idx="10">
                  <c:v>5845</c:v>
                </c:pt>
                <c:pt idx="11">
                  <c:v>7655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49504"/>
        <c:axId val="43351040"/>
      </c:barChart>
      <c:catAx>
        <c:axId val="4334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351040"/>
        <c:crosses val="autoZero"/>
        <c:auto val="1"/>
        <c:lblAlgn val="ctr"/>
        <c:lblOffset val="100"/>
        <c:noMultiLvlLbl val="0"/>
      </c:catAx>
      <c:valAx>
        <c:axId val="43351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3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Patrons with Checkouts</a:t>
            </a:r>
            <a:r>
              <a:rPr lang="en-US" baseline="0"/>
              <a:t> 2013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Sheet1!$B$72:$B$83</c:f>
              <c:strCache>
                <c:ptCount val="1"/>
                <c:pt idx="0">
                  <c:v>34735 32750 36791 34512 34291 35897 37589 37727 36584 37156 36989 41040</c:v>
                </c:pt>
              </c:strCache>
            </c:strRef>
          </c:tx>
          <c:invertIfNegative val="0"/>
          <c:cat>
            <c:strRef>
              <c:f>Sheet1!$A$72:$A$83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Sheet1!$B$72:$B$83</c:f>
              <c:numCache>
                <c:formatCode>General</c:formatCode>
                <c:ptCount val="12"/>
                <c:pt idx="0">
                  <c:v>34735</c:v>
                </c:pt>
                <c:pt idx="1">
                  <c:v>32750</c:v>
                </c:pt>
                <c:pt idx="2">
                  <c:v>36791</c:v>
                </c:pt>
                <c:pt idx="3">
                  <c:v>34512</c:v>
                </c:pt>
                <c:pt idx="4">
                  <c:v>34291</c:v>
                </c:pt>
                <c:pt idx="5">
                  <c:v>35897</c:v>
                </c:pt>
                <c:pt idx="6">
                  <c:v>37589</c:v>
                </c:pt>
                <c:pt idx="7">
                  <c:v>37727</c:v>
                </c:pt>
                <c:pt idx="8">
                  <c:v>36584</c:v>
                </c:pt>
                <c:pt idx="9">
                  <c:v>37156</c:v>
                </c:pt>
                <c:pt idx="10">
                  <c:v>36989</c:v>
                </c:pt>
                <c:pt idx="11">
                  <c:v>41040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95840"/>
        <c:axId val="84597376"/>
      </c:barChart>
      <c:catAx>
        <c:axId val="8459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597376"/>
        <c:crosses val="autoZero"/>
        <c:auto val="1"/>
        <c:lblAlgn val="ctr"/>
        <c:lblOffset val="100"/>
        <c:noMultiLvlLbl val="0"/>
      </c:catAx>
      <c:valAx>
        <c:axId val="84597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459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800099</xdr:colOff>
      <xdr:row>54</xdr:row>
      <xdr:rowOff>9524</xdr:rowOff>
    </xdr:from>
    <xdr:to>
      <xdr:col>8</xdr:col>
      <xdr:colOff>161924</xdr:colOff>
      <xdr:row>67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70</xdr:row>
      <xdr:rowOff>9525</xdr:rowOff>
    </xdr:from>
    <xdr:to>
      <xdr:col>8</xdr:col>
      <xdr:colOff>180975</xdr:colOff>
      <xdr:row>84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sqref="A1:M1"/>
    </sheetView>
  </sheetViews>
  <sheetFormatPr defaultRowHeight="15" x14ac:dyDescent="0.25"/>
  <cols>
    <col min="1" max="1" width="43.7109375" customWidth="1"/>
    <col min="2" max="2" width="12.42578125" customWidth="1"/>
    <col min="3" max="3" width="12" customWidth="1"/>
    <col min="4" max="4" width="13.42578125" customWidth="1"/>
    <col min="5" max="5" width="12.7109375" customWidth="1"/>
    <col min="6" max="6" width="14.5703125" customWidth="1"/>
    <col min="7" max="7" width="12.5703125" customWidth="1"/>
    <col min="8" max="9" width="14.85546875" customWidth="1"/>
    <col min="10" max="10" width="14" customWidth="1"/>
    <col min="11" max="11" width="13.42578125" customWidth="1"/>
    <col min="12" max="12" width="15.7109375" customWidth="1"/>
    <col min="13" max="14" width="15.85546875" customWidth="1"/>
  </cols>
  <sheetData>
    <row r="1" spans="1:15" ht="21" x14ac:dyDescent="0.35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2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0" t="s">
        <v>56</v>
      </c>
    </row>
    <row r="3" spans="1:15" x14ac:dyDescent="0.25">
      <c r="A3" s="1" t="s">
        <v>61</v>
      </c>
      <c r="B3" s="3">
        <f>SUM(B4:B6)</f>
        <v>382</v>
      </c>
      <c r="C3" s="3">
        <f t="shared" ref="C3:N3" si="0">SUM(C4:C6)</f>
        <v>358</v>
      </c>
      <c r="D3" s="3">
        <f t="shared" si="0"/>
        <v>345</v>
      </c>
      <c r="E3" s="3">
        <f t="shared" si="0"/>
        <v>210</v>
      </c>
      <c r="F3" s="3">
        <f t="shared" si="0"/>
        <v>201</v>
      </c>
      <c r="G3" s="3">
        <f t="shared" si="0"/>
        <v>176</v>
      </c>
      <c r="H3" s="3">
        <f t="shared" si="0"/>
        <v>166</v>
      </c>
      <c r="I3" s="3">
        <f t="shared" si="0"/>
        <v>142</v>
      </c>
      <c r="J3" s="3">
        <f t="shared" si="0"/>
        <v>145</v>
      </c>
      <c r="K3" s="3">
        <f t="shared" si="0"/>
        <v>143</v>
      </c>
      <c r="L3" s="3">
        <f t="shared" si="0"/>
        <v>75</v>
      </c>
      <c r="M3" s="3">
        <f t="shared" si="0"/>
        <v>63</v>
      </c>
      <c r="N3" s="4">
        <f t="shared" si="0"/>
        <v>2406</v>
      </c>
    </row>
    <row r="4" spans="1:15" s="29" customFormat="1" x14ac:dyDescent="0.25">
      <c r="A4" s="24" t="s">
        <v>12</v>
      </c>
      <c r="B4" s="33">
        <v>382</v>
      </c>
      <c r="C4" s="33">
        <v>345</v>
      </c>
      <c r="D4" s="33">
        <v>316</v>
      </c>
      <c r="E4" s="33">
        <v>192</v>
      </c>
      <c r="F4" s="33">
        <v>176</v>
      </c>
      <c r="G4" s="33">
        <v>70</v>
      </c>
      <c r="H4" s="33">
        <v>59</v>
      </c>
      <c r="I4" s="33">
        <v>64</v>
      </c>
      <c r="J4" s="33">
        <v>59</v>
      </c>
      <c r="K4" s="33">
        <v>64</v>
      </c>
      <c r="L4" s="33">
        <v>49</v>
      </c>
      <c r="M4" s="33">
        <v>45</v>
      </c>
      <c r="N4" s="34">
        <f>SUM(B4:M4)</f>
        <v>1821</v>
      </c>
      <c r="O4" s="35"/>
    </row>
    <row r="5" spans="1:15" s="29" customFormat="1" x14ac:dyDescent="0.25">
      <c r="A5" s="24" t="s">
        <v>63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85</v>
      </c>
      <c r="H5" s="33">
        <v>79</v>
      </c>
      <c r="I5" s="33">
        <v>69</v>
      </c>
      <c r="J5" s="33">
        <v>72</v>
      </c>
      <c r="K5" s="33">
        <v>70</v>
      </c>
      <c r="L5" s="33">
        <v>13</v>
      </c>
      <c r="M5" s="33">
        <v>0</v>
      </c>
      <c r="N5" s="34">
        <f>SUM(B5:M5)</f>
        <v>388</v>
      </c>
      <c r="O5" s="35"/>
    </row>
    <row r="6" spans="1:15" s="29" customFormat="1" x14ac:dyDescent="0.25">
      <c r="A6" s="24" t="s">
        <v>59</v>
      </c>
      <c r="B6" s="33">
        <v>0</v>
      </c>
      <c r="C6" s="33">
        <v>13</v>
      </c>
      <c r="D6" s="33">
        <v>29</v>
      </c>
      <c r="E6" s="33">
        <v>18</v>
      </c>
      <c r="F6" s="33">
        <v>25</v>
      </c>
      <c r="G6" s="33">
        <v>21</v>
      </c>
      <c r="H6" s="33">
        <v>28</v>
      </c>
      <c r="I6" s="33">
        <v>9</v>
      </c>
      <c r="J6" s="33">
        <v>14</v>
      </c>
      <c r="K6" s="33">
        <v>9</v>
      </c>
      <c r="L6" s="33">
        <v>13</v>
      </c>
      <c r="M6" s="33">
        <v>18</v>
      </c>
      <c r="N6" s="34">
        <f>SUM(B6:M6)</f>
        <v>197</v>
      </c>
      <c r="O6" s="35"/>
    </row>
    <row r="7" spans="1:15" x14ac:dyDescent="0.25">
      <c r="A7" s="1" t="s">
        <v>62</v>
      </c>
      <c r="B7" s="3">
        <f>SUM(B8:B9)</f>
        <v>149</v>
      </c>
      <c r="C7" s="3">
        <f t="shared" ref="C7:N7" si="1">SUM(C8:C9)</f>
        <v>164</v>
      </c>
      <c r="D7" s="3">
        <f t="shared" si="1"/>
        <v>120</v>
      </c>
      <c r="E7" s="3">
        <f t="shared" si="1"/>
        <v>84</v>
      </c>
      <c r="F7" s="3">
        <f t="shared" si="1"/>
        <v>78</v>
      </c>
      <c r="G7" s="3">
        <f t="shared" si="1"/>
        <v>46</v>
      </c>
      <c r="H7" s="3">
        <f t="shared" si="1"/>
        <v>40</v>
      </c>
      <c r="I7" s="3">
        <f t="shared" si="1"/>
        <v>81</v>
      </c>
      <c r="J7" s="3">
        <f t="shared" si="1"/>
        <v>48</v>
      </c>
      <c r="K7" s="3">
        <f t="shared" si="1"/>
        <v>58</v>
      </c>
      <c r="L7" s="3">
        <f t="shared" si="1"/>
        <v>50</v>
      </c>
      <c r="M7" s="3">
        <f t="shared" si="1"/>
        <v>54</v>
      </c>
      <c r="N7" s="3">
        <f t="shared" si="1"/>
        <v>972</v>
      </c>
      <c r="O7" s="27"/>
    </row>
    <row r="8" spans="1:15" s="29" customFormat="1" x14ac:dyDescent="0.25">
      <c r="A8" s="24" t="s">
        <v>13</v>
      </c>
      <c r="B8" s="33">
        <v>149</v>
      </c>
      <c r="C8" s="33">
        <v>158</v>
      </c>
      <c r="D8" s="33">
        <v>112</v>
      </c>
      <c r="E8" s="33">
        <v>80</v>
      </c>
      <c r="F8" s="33">
        <v>76</v>
      </c>
      <c r="G8" s="33">
        <v>42</v>
      </c>
      <c r="H8" s="33">
        <v>36</v>
      </c>
      <c r="I8" s="33">
        <v>79</v>
      </c>
      <c r="J8" s="33">
        <v>42</v>
      </c>
      <c r="K8" s="33">
        <v>55</v>
      </c>
      <c r="L8" s="33">
        <v>40</v>
      </c>
      <c r="M8" s="33">
        <v>48</v>
      </c>
      <c r="N8" s="34">
        <f t="shared" ref="N8:N21" si="2">SUM(B8:M8)</f>
        <v>917</v>
      </c>
      <c r="O8" s="35"/>
    </row>
    <row r="9" spans="1:15" s="29" customFormat="1" x14ac:dyDescent="0.25">
      <c r="A9" s="24" t="s">
        <v>60</v>
      </c>
      <c r="B9" s="33">
        <v>0</v>
      </c>
      <c r="C9" s="33">
        <v>6</v>
      </c>
      <c r="D9" s="33">
        <v>8</v>
      </c>
      <c r="E9" s="33">
        <v>4</v>
      </c>
      <c r="F9" s="33">
        <v>2</v>
      </c>
      <c r="G9" s="33">
        <v>4</v>
      </c>
      <c r="H9" s="33">
        <v>4</v>
      </c>
      <c r="I9" s="33">
        <v>2</v>
      </c>
      <c r="J9" s="33">
        <v>6</v>
      </c>
      <c r="K9" s="33">
        <v>3</v>
      </c>
      <c r="L9" s="33">
        <v>10</v>
      </c>
      <c r="M9" s="33">
        <v>6</v>
      </c>
      <c r="N9" s="34">
        <f t="shared" si="2"/>
        <v>55</v>
      </c>
      <c r="O9" s="35"/>
    </row>
    <row r="10" spans="1:15" x14ac:dyDescent="0.25">
      <c r="A10" s="1" t="s">
        <v>47</v>
      </c>
      <c r="B10" s="3">
        <v>0</v>
      </c>
      <c r="C10" s="3">
        <v>502</v>
      </c>
      <c r="D10" s="3">
        <v>2366</v>
      </c>
      <c r="E10" s="3">
        <v>3228</v>
      </c>
      <c r="F10" s="3">
        <v>4373</v>
      </c>
      <c r="G10" s="3">
        <v>5298</v>
      </c>
      <c r="H10" s="3">
        <v>6229</v>
      </c>
      <c r="I10" s="3">
        <v>6987</v>
      </c>
      <c r="J10" s="3">
        <v>8015</v>
      </c>
      <c r="K10" s="3">
        <v>9647</v>
      </c>
      <c r="L10" s="3">
        <v>9890</v>
      </c>
      <c r="M10" s="3">
        <v>12613</v>
      </c>
      <c r="N10" s="4">
        <f t="shared" si="2"/>
        <v>69148</v>
      </c>
      <c r="O10" s="27"/>
    </row>
    <row r="11" spans="1:15" x14ac:dyDescent="0.25">
      <c r="A11" s="1" t="s">
        <v>14</v>
      </c>
      <c r="B11" s="3">
        <f>SUM(B12:B14)</f>
        <v>37574</v>
      </c>
      <c r="C11" s="3">
        <f t="shared" ref="C11:N11" si="3">SUM(C12:C14)</f>
        <v>34664</v>
      </c>
      <c r="D11" s="3">
        <f t="shared" si="3"/>
        <v>42882</v>
      </c>
      <c r="E11" s="3">
        <f t="shared" si="3"/>
        <v>42710</v>
      </c>
      <c r="F11" s="3">
        <f t="shared" si="3"/>
        <v>43845</v>
      </c>
      <c r="G11" s="3">
        <f t="shared" si="3"/>
        <v>45317</v>
      </c>
      <c r="H11" s="3">
        <f t="shared" si="3"/>
        <v>48406</v>
      </c>
      <c r="I11" s="3">
        <f t="shared" si="3"/>
        <v>49717</v>
      </c>
      <c r="J11" s="3">
        <f t="shared" si="3"/>
        <v>47504</v>
      </c>
      <c r="K11" s="3">
        <f t="shared" si="3"/>
        <v>50407</v>
      </c>
      <c r="L11" s="3">
        <f t="shared" si="3"/>
        <v>48774</v>
      </c>
      <c r="M11" s="3">
        <f t="shared" si="3"/>
        <v>50740</v>
      </c>
      <c r="N11" s="3">
        <f t="shared" si="3"/>
        <v>542540</v>
      </c>
    </row>
    <row r="12" spans="1:15" x14ac:dyDescent="0.25">
      <c r="A12" s="5" t="s">
        <v>15</v>
      </c>
      <c r="B12" s="6">
        <v>14547</v>
      </c>
      <c r="C12" s="6">
        <v>14058</v>
      </c>
      <c r="D12" s="6">
        <v>18722</v>
      </c>
      <c r="E12" s="6">
        <v>21180</v>
      </c>
      <c r="F12" s="6">
        <v>23213</v>
      </c>
      <c r="G12" s="6">
        <v>24821</v>
      </c>
      <c r="H12" s="6">
        <v>27746</v>
      </c>
      <c r="I12" s="6">
        <v>29312</v>
      </c>
      <c r="J12" s="6">
        <v>28372</v>
      </c>
      <c r="K12" s="6">
        <v>31100</v>
      </c>
      <c r="L12" s="6">
        <v>30928</v>
      </c>
      <c r="M12" s="6">
        <v>33156</v>
      </c>
      <c r="N12" s="31">
        <f t="shared" si="2"/>
        <v>297155</v>
      </c>
      <c r="O12" s="6"/>
    </row>
    <row r="13" spans="1:15" x14ac:dyDescent="0.25">
      <c r="A13" s="5" t="s">
        <v>16</v>
      </c>
      <c r="B13" s="6">
        <v>23027</v>
      </c>
      <c r="C13" s="6">
        <v>19770</v>
      </c>
      <c r="D13" s="6">
        <v>20530</v>
      </c>
      <c r="E13" s="6">
        <v>17999</v>
      </c>
      <c r="F13" s="6">
        <v>17267</v>
      </c>
      <c r="G13" s="6">
        <v>16703</v>
      </c>
      <c r="H13" s="6">
        <v>17069</v>
      </c>
      <c r="I13" s="6">
        <v>16671</v>
      </c>
      <c r="J13" s="6">
        <v>15833</v>
      </c>
      <c r="K13" s="6">
        <v>15834</v>
      </c>
      <c r="L13" s="6">
        <v>14525</v>
      </c>
      <c r="M13" s="6">
        <v>13957</v>
      </c>
      <c r="N13" s="31">
        <f t="shared" si="2"/>
        <v>209185</v>
      </c>
      <c r="O13" s="6"/>
    </row>
    <row r="14" spans="1:15" x14ac:dyDescent="0.25">
      <c r="A14" s="5" t="s">
        <v>58</v>
      </c>
      <c r="B14" s="6">
        <v>0</v>
      </c>
      <c r="C14" s="6">
        <v>836</v>
      </c>
      <c r="D14" s="6">
        <v>3630</v>
      </c>
      <c r="E14" s="6">
        <v>3531</v>
      </c>
      <c r="F14" s="6">
        <v>3365</v>
      </c>
      <c r="G14" s="6">
        <v>3793</v>
      </c>
      <c r="H14" s="6">
        <v>3591</v>
      </c>
      <c r="I14" s="6">
        <v>3734</v>
      </c>
      <c r="J14" s="6">
        <v>3299</v>
      </c>
      <c r="K14" s="6">
        <v>3473</v>
      </c>
      <c r="L14" s="6">
        <v>3321</v>
      </c>
      <c r="M14" s="6">
        <v>3627</v>
      </c>
      <c r="N14" s="31">
        <f t="shared" si="2"/>
        <v>36200</v>
      </c>
      <c r="O14" s="6"/>
    </row>
    <row r="15" spans="1:15" x14ac:dyDescent="0.25">
      <c r="A15" s="1" t="s">
        <v>17</v>
      </c>
      <c r="B15" s="3">
        <f>SUM(B16:B21)</f>
        <v>116747</v>
      </c>
      <c r="C15" s="3">
        <f t="shared" ref="C15:N15" si="4">SUM(C16:C21)</f>
        <v>106260</v>
      </c>
      <c r="D15" s="3">
        <f t="shared" si="4"/>
        <v>137442</v>
      </c>
      <c r="E15" s="3">
        <f t="shared" si="4"/>
        <v>121184</v>
      </c>
      <c r="F15" s="3">
        <f t="shared" si="4"/>
        <v>123152</v>
      </c>
      <c r="G15" s="3">
        <f t="shared" si="4"/>
        <v>130256</v>
      </c>
      <c r="H15" s="3">
        <f t="shared" si="4"/>
        <v>138033</v>
      </c>
      <c r="I15" s="3">
        <f t="shared" si="4"/>
        <v>139304</v>
      </c>
      <c r="J15" s="3">
        <f t="shared" si="4"/>
        <v>125465</v>
      </c>
      <c r="K15" s="3">
        <f t="shared" si="4"/>
        <v>127475</v>
      </c>
      <c r="L15" s="3">
        <f t="shared" si="4"/>
        <v>125952</v>
      </c>
      <c r="M15" s="3">
        <f t="shared" si="4"/>
        <v>146893</v>
      </c>
      <c r="N15" s="4">
        <f t="shared" si="4"/>
        <v>1538163</v>
      </c>
    </row>
    <row r="16" spans="1:15" x14ac:dyDescent="0.25">
      <c r="A16" s="5" t="s">
        <v>18</v>
      </c>
      <c r="B16" s="6">
        <v>3472</v>
      </c>
      <c r="C16" s="6">
        <v>2974</v>
      </c>
      <c r="D16" s="6">
        <v>3147</v>
      </c>
      <c r="E16" s="6">
        <v>2744</v>
      </c>
      <c r="F16" s="6">
        <v>2653</v>
      </c>
      <c r="G16" s="6">
        <v>2618</v>
      </c>
      <c r="H16" s="6">
        <v>2646</v>
      </c>
      <c r="I16" s="6">
        <v>2707</v>
      </c>
      <c r="J16" s="6">
        <v>2512</v>
      </c>
      <c r="K16" s="6">
        <v>2553</v>
      </c>
      <c r="L16" s="6">
        <v>2435</v>
      </c>
      <c r="M16" s="6">
        <v>2502</v>
      </c>
      <c r="N16" s="31">
        <f t="shared" si="2"/>
        <v>32963</v>
      </c>
      <c r="O16" s="6"/>
    </row>
    <row r="17" spans="1:15" x14ac:dyDescent="0.25">
      <c r="A17" s="5" t="s">
        <v>19</v>
      </c>
      <c r="B17" s="6">
        <v>50082</v>
      </c>
      <c r="C17" s="6">
        <v>46404</v>
      </c>
      <c r="D17" s="6">
        <v>60876</v>
      </c>
      <c r="E17" s="6">
        <v>54238</v>
      </c>
      <c r="F17" s="6">
        <v>55238</v>
      </c>
      <c r="G17" s="6">
        <v>59476</v>
      </c>
      <c r="H17" s="6">
        <v>63336</v>
      </c>
      <c r="I17" s="6">
        <v>63850</v>
      </c>
      <c r="J17" s="6">
        <v>57885</v>
      </c>
      <c r="K17" s="6">
        <v>59080</v>
      </c>
      <c r="L17" s="6">
        <v>58486</v>
      </c>
      <c r="M17" s="6">
        <v>66614</v>
      </c>
      <c r="N17" s="31">
        <f t="shared" si="2"/>
        <v>695565</v>
      </c>
      <c r="O17" s="6"/>
    </row>
    <row r="18" spans="1:15" x14ac:dyDescent="0.25">
      <c r="A18" s="5" t="s">
        <v>20</v>
      </c>
      <c r="B18" s="6">
        <v>256</v>
      </c>
      <c r="C18" s="6">
        <v>173</v>
      </c>
      <c r="D18" s="6">
        <v>186</v>
      </c>
      <c r="E18" s="6">
        <v>168</v>
      </c>
      <c r="F18" s="6">
        <v>144</v>
      </c>
      <c r="G18" s="6">
        <v>147</v>
      </c>
      <c r="H18" s="6">
        <v>118</v>
      </c>
      <c r="I18" s="6">
        <v>120</v>
      </c>
      <c r="J18" s="6">
        <v>130</v>
      </c>
      <c r="K18" s="6">
        <v>92</v>
      </c>
      <c r="L18" s="6">
        <v>86</v>
      </c>
      <c r="M18" s="6">
        <v>92</v>
      </c>
      <c r="N18" s="31">
        <f t="shared" si="2"/>
        <v>1712</v>
      </c>
      <c r="O18" s="6"/>
    </row>
    <row r="19" spans="1:15" x14ac:dyDescent="0.25">
      <c r="A19" s="5" t="s">
        <v>21</v>
      </c>
      <c r="B19" s="6">
        <v>1810</v>
      </c>
      <c r="C19" s="6">
        <v>1565</v>
      </c>
      <c r="D19" s="6">
        <v>1420</v>
      </c>
      <c r="E19" s="6">
        <v>1497</v>
      </c>
      <c r="F19" s="6">
        <v>1468</v>
      </c>
      <c r="G19" s="6">
        <v>1561</v>
      </c>
      <c r="H19" s="6">
        <v>1679</v>
      </c>
      <c r="I19" s="6">
        <v>2063</v>
      </c>
      <c r="J19" s="6">
        <v>1887</v>
      </c>
      <c r="K19" s="6">
        <v>1842</v>
      </c>
      <c r="L19" s="6">
        <v>1706</v>
      </c>
      <c r="M19" s="6">
        <v>2001</v>
      </c>
      <c r="N19" s="31">
        <f t="shared" si="2"/>
        <v>20499</v>
      </c>
      <c r="O19" s="6"/>
    </row>
    <row r="20" spans="1:15" x14ac:dyDescent="0.25">
      <c r="A20" s="5" t="s">
        <v>22</v>
      </c>
      <c r="B20" s="6">
        <v>61127</v>
      </c>
      <c r="C20" s="6">
        <v>53595</v>
      </c>
      <c r="D20" s="6">
        <v>65934</v>
      </c>
      <c r="E20" s="6">
        <v>56981</v>
      </c>
      <c r="F20" s="6">
        <v>57719</v>
      </c>
      <c r="G20" s="6">
        <v>59958</v>
      </c>
      <c r="H20" s="6">
        <v>63561</v>
      </c>
      <c r="I20" s="6">
        <v>63679</v>
      </c>
      <c r="J20" s="6">
        <v>56746</v>
      </c>
      <c r="K20" s="6">
        <v>57200</v>
      </c>
      <c r="L20" s="6">
        <v>56664</v>
      </c>
      <c r="M20" s="6">
        <v>68091</v>
      </c>
      <c r="N20" s="31">
        <f t="shared" si="2"/>
        <v>721255</v>
      </c>
      <c r="O20" s="6"/>
    </row>
    <row r="21" spans="1:15" x14ac:dyDescent="0.25">
      <c r="A21" s="5" t="s">
        <v>57</v>
      </c>
      <c r="B21" s="6">
        <v>0</v>
      </c>
      <c r="C21" s="6">
        <v>1549</v>
      </c>
      <c r="D21" s="6">
        <v>5879</v>
      </c>
      <c r="E21" s="6">
        <v>5556</v>
      </c>
      <c r="F21" s="6">
        <v>5930</v>
      </c>
      <c r="G21" s="6">
        <v>6496</v>
      </c>
      <c r="H21" s="6">
        <v>6693</v>
      </c>
      <c r="I21" s="6">
        <v>6885</v>
      </c>
      <c r="J21" s="6">
        <v>6305</v>
      </c>
      <c r="K21" s="6">
        <v>6708</v>
      </c>
      <c r="L21" s="6">
        <v>6575</v>
      </c>
      <c r="M21" s="6">
        <v>7593</v>
      </c>
      <c r="N21" s="31">
        <f t="shared" si="2"/>
        <v>66169</v>
      </c>
      <c r="O21" s="6"/>
    </row>
    <row r="22" spans="1:15" x14ac:dyDescent="0.25">
      <c r="A22" s="7" t="s">
        <v>23</v>
      </c>
      <c r="B22" s="8">
        <f>SUM(B3,B7,B10,B11,B15)</f>
        <v>154852</v>
      </c>
      <c r="C22" s="8">
        <f t="shared" ref="C22:N22" si="5">SUM(C3,C7,C10,C11,C15)</f>
        <v>141948</v>
      </c>
      <c r="D22" s="8">
        <f t="shared" si="5"/>
        <v>183155</v>
      </c>
      <c r="E22" s="8">
        <f t="shared" si="5"/>
        <v>167416</v>
      </c>
      <c r="F22" s="8">
        <f t="shared" si="5"/>
        <v>171649</v>
      </c>
      <c r="G22" s="8">
        <f t="shared" si="5"/>
        <v>181093</v>
      </c>
      <c r="H22" s="8">
        <f t="shared" si="5"/>
        <v>192874</v>
      </c>
      <c r="I22" s="8">
        <f t="shared" si="5"/>
        <v>196231</v>
      </c>
      <c r="J22" s="8">
        <f t="shared" si="5"/>
        <v>181177</v>
      </c>
      <c r="K22" s="8">
        <f t="shared" si="5"/>
        <v>187730</v>
      </c>
      <c r="L22" s="8">
        <f t="shared" si="5"/>
        <v>184741</v>
      </c>
      <c r="M22" s="8">
        <f t="shared" si="5"/>
        <v>210363</v>
      </c>
      <c r="N22" s="36">
        <f t="shared" si="5"/>
        <v>2153229</v>
      </c>
    </row>
    <row r="27" spans="1:15" x14ac:dyDescent="0.25">
      <c r="A27" s="39" t="s">
        <v>54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5" ht="60" x14ac:dyDescent="0.25">
      <c r="A29" s="9" t="s">
        <v>24</v>
      </c>
      <c r="B29" s="10" t="s">
        <v>34</v>
      </c>
      <c r="C29" s="10" t="s">
        <v>35</v>
      </c>
      <c r="D29" s="10" t="s">
        <v>36</v>
      </c>
      <c r="E29" s="10" t="s">
        <v>37</v>
      </c>
      <c r="F29" s="10" t="s">
        <v>38</v>
      </c>
      <c r="G29" s="10" t="s">
        <v>39</v>
      </c>
      <c r="H29" s="10" t="s">
        <v>40</v>
      </c>
      <c r="I29" s="10" t="s">
        <v>41</v>
      </c>
      <c r="J29" s="10" t="s">
        <v>42</v>
      </c>
      <c r="K29" s="10" t="s">
        <v>55</v>
      </c>
      <c r="L29" s="10" t="s">
        <v>43</v>
      </c>
      <c r="M29" s="11" t="s">
        <v>44</v>
      </c>
    </row>
    <row r="30" spans="1:15" x14ac:dyDescent="0.25">
      <c r="A30" s="12" t="s">
        <v>25</v>
      </c>
      <c r="B30" s="13">
        <f>SUM(B31:B34)</f>
        <v>26752</v>
      </c>
      <c r="C30" s="13">
        <f t="shared" ref="C30:M30" si="6">SUM(C31:C34)</f>
        <v>27785</v>
      </c>
      <c r="D30" s="13">
        <f t="shared" si="6"/>
        <v>28346</v>
      </c>
      <c r="E30" s="13">
        <f t="shared" si="6"/>
        <v>29969</v>
      </c>
      <c r="F30" s="13">
        <f t="shared" si="6"/>
        <v>30977</v>
      </c>
      <c r="G30" s="13">
        <f t="shared" si="6"/>
        <v>31105</v>
      </c>
      <c r="H30" s="13">
        <f t="shared" si="6"/>
        <v>32087</v>
      </c>
      <c r="I30" s="13">
        <f t="shared" si="6"/>
        <v>33446</v>
      </c>
      <c r="J30" s="13">
        <f t="shared" si="6"/>
        <v>34018</v>
      </c>
      <c r="K30" s="13">
        <f t="shared" si="6"/>
        <v>34315</v>
      </c>
      <c r="L30" s="13">
        <f t="shared" si="6"/>
        <v>35025</v>
      </c>
      <c r="M30" s="14">
        <f t="shared" si="6"/>
        <v>37059</v>
      </c>
    </row>
    <row r="31" spans="1:15" x14ac:dyDescent="0.25">
      <c r="A31" s="15" t="s">
        <v>26</v>
      </c>
      <c r="B31" s="16">
        <v>9864</v>
      </c>
      <c r="C31" s="16">
        <v>10146</v>
      </c>
      <c r="D31" s="16">
        <v>10300</v>
      </c>
      <c r="E31" s="16">
        <v>10760</v>
      </c>
      <c r="F31" s="16">
        <v>10963</v>
      </c>
      <c r="G31" s="16">
        <v>11000</v>
      </c>
      <c r="H31" s="16">
        <v>11259</v>
      </c>
      <c r="I31" s="16">
        <v>11586</v>
      </c>
      <c r="J31" s="16">
        <v>11718</v>
      </c>
      <c r="K31" s="16">
        <v>11794</v>
      </c>
      <c r="L31" s="16">
        <v>11996</v>
      </c>
      <c r="M31" s="17">
        <v>12493</v>
      </c>
    </row>
    <row r="32" spans="1:15" x14ac:dyDescent="0.25">
      <c r="A32" s="15" t="s">
        <v>27</v>
      </c>
      <c r="B32" s="16">
        <v>16387</v>
      </c>
      <c r="C32" s="16">
        <v>17138</v>
      </c>
      <c r="D32" s="16">
        <v>17545</v>
      </c>
      <c r="E32" s="16">
        <v>18708</v>
      </c>
      <c r="F32" s="16">
        <v>19513</v>
      </c>
      <c r="G32" s="16">
        <v>19604</v>
      </c>
      <c r="H32" s="16">
        <v>20327</v>
      </c>
      <c r="I32" s="16">
        <v>21359</v>
      </c>
      <c r="J32" s="16">
        <v>21799</v>
      </c>
      <c r="K32" s="16">
        <v>22020</v>
      </c>
      <c r="L32" s="16">
        <v>22528</v>
      </c>
      <c r="M32" s="17">
        <v>24065</v>
      </c>
    </row>
    <row r="33" spans="1:13" x14ac:dyDescent="0.25">
      <c r="A33" s="15" t="s">
        <v>28</v>
      </c>
      <c r="B33" s="16">
        <v>179</v>
      </c>
      <c r="C33" s="16">
        <v>179</v>
      </c>
      <c r="D33" s="16">
        <v>179</v>
      </c>
      <c r="E33" s="16">
        <v>179</v>
      </c>
      <c r="F33" s="16">
        <v>179</v>
      </c>
      <c r="G33" s="16">
        <v>179</v>
      </c>
      <c r="H33" s="16">
        <v>179</v>
      </c>
      <c r="I33" s="16">
        <v>179</v>
      </c>
      <c r="J33" s="16">
        <v>179</v>
      </c>
      <c r="K33" s="16">
        <v>179</v>
      </c>
      <c r="L33" s="16">
        <v>179</v>
      </c>
      <c r="M33" s="17">
        <v>179</v>
      </c>
    </row>
    <row r="34" spans="1:13" x14ac:dyDescent="0.25">
      <c r="A34" s="15" t="s">
        <v>29</v>
      </c>
      <c r="B34" s="16">
        <v>322</v>
      </c>
      <c r="C34" s="16">
        <v>322</v>
      </c>
      <c r="D34" s="16">
        <v>322</v>
      </c>
      <c r="E34" s="16">
        <v>322</v>
      </c>
      <c r="F34" s="16">
        <v>322</v>
      </c>
      <c r="G34" s="16">
        <v>322</v>
      </c>
      <c r="H34" s="16">
        <v>322</v>
      </c>
      <c r="I34" s="16">
        <v>322</v>
      </c>
      <c r="J34" s="16">
        <v>322</v>
      </c>
      <c r="K34" s="16">
        <v>322</v>
      </c>
      <c r="L34" s="16">
        <v>322</v>
      </c>
      <c r="M34" s="17">
        <v>322</v>
      </c>
    </row>
    <row r="35" spans="1:13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 x14ac:dyDescent="0.25">
      <c r="A36" s="18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 x14ac:dyDescent="0.25">
      <c r="A37" s="12" t="s">
        <v>31</v>
      </c>
      <c r="B37" s="13">
        <f>SUM(B38:B41)</f>
        <v>63683</v>
      </c>
      <c r="C37" s="13">
        <f t="shared" ref="C37:M37" si="7">SUM(C38:C41)</f>
        <v>67197</v>
      </c>
      <c r="D37" s="13">
        <f t="shared" si="7"/>
        <v>70125</v>
      </c>
      <c r="E37" s="13">
        <f t="shared" si="7"/>
        <v>73836</v>
      </c>
      <c r="F37" s="13">
        <f t="shared" si="7"/>
        <v>76473</v>
      </c>
      <c r="G37" s="13">
        <f t="shared" si="7"/>
        <v>77198</v>
      </c>
      <c r="H37" s="13">
        <f t="shared" si="7"/>
        <v>79403</v>
      </c>
      <c r="I37" s="13">
        <f t="shared" si="7"/>
        <v>82455</v>
      </c>
      <c r="J37" s="13">
        <f t="shared" si="7"/>
        <v>83463</v>
      </c>
      <c r="K37" s="13">
        <f t="shared" si="7"/>
        <v>84772</v>
      </c>
      <c r="L37" s="13">
        <f t="shared" si="7"/>
        <v>86671</v>
      </c>
      <c r="M37" s="14">
        <f t="shared" si="7"/>
        <v>92070</v>
      </c>
    </row>
    <row r="38" spans="1:13" x14ac:dyDescent="0.25">
      <c r="A38" s="15" t="s">
        <v>26</v>
      </c>
      <c r="B38" s="16">
        <v>16584</v>
      </c>
      <c r="C38" s="16">
        <v>17228</v>
      </c>
      <c r="D38" s="16">
        <v>17618</v>
      </c>
      <c r="E38" s="16">
        <v>18338</v>
      </c>
      <c r="F38" s="16">
        <v>18826</v>
      </c>
      <c r="G38" s="16">
        <v>19118</v>
      </c>
      <c r="H38" s="16">
        <v>19622</v>
      </c>
      <c r="I38" s="16">
        <v>20253</v>
      </c>
      <c r="J38" s="16">
        <v>20600</v>
      </c>
      <c r="K38" s="16">
        <v>20890</v>
      </c>
      <c r="L38" s="16">
        <v>21345</v>
      </c>
      <c r="M38" s="17">
        <v>22370</v>
      </c>
    </row>
    <row r="39" spans="1:13" x14ac:dyDescent="0.25">
      <c r="A39" s="15" t="s">
        <v>27</v>
      </c>
      <c r="B39" s="16">
        <v>46596</v>
      </c>
      <c r="C39" s="16">
        <v>49466</v>
      </c>
      <c r="D39" s="16">
        <v>52004</v>
      </c>
      <c r="E39" s="16">
        <v>54995</v>
      </c>
      <c r="F39" s="16">
        <v>57144</v>
      </c>
      <c r="G39" s="16">
        <v>57577</v>
      </c>
      <c r="H39" s="16">
        <v>59278</v>
      </c>
      <c r="I39" s="16">
        <v>61699</v>
      </c>
      <c r="J39" s="16">
        <v>62360</v>
      </c>
      <c r="K39" s="16">
        <v>63379</v>
      </c>
      <c r="L39" s="16">
        <v>64823</v>
      </c>
      <c r="M39" s="17">
        <v>69197</v>
      </c>
    </row>
    <row r="40" spans="1:13" x14ac:dyDescent="0.25">
      <c r="A40" s="15" t="s">
        <v>28</v>
      </c>
      <c r="B40" s="16">
        <v>179</v>
      </c>
      <c r="C40" s="16">
        <v>179</v>
      </c>
      <c r="D40" s="16">
        <v>179</v>
      </c>
      <c r="E40" s="16">
        <v>179</v>
      </c>
      <c r="F40" s="16">
        <v>179</v>
      </c>
      <c r="G40" s="16">
        <v>179</v>
      </c>
      <c r="H40" s="16">
        <v>179</v>
      </c>
      <c r="I40" s="16">
        <v>179</v>
      </c>
      <c r="J40" s="16">
        <v>179</v>
      </c>
      <c r="K40" s="16">
        <v>179</v>
      </c>
      <c r="L40" s="16">
        <v>179</v>
      </c>
      <c r="M40" s="17">
        <v>179</v>
      </c>
    </row>
    <row r="41" spans="1:13" x14ac:dyDescent="0.25">
      <c r="A41" s="15" t="s">
        <v>29</v>
      </c>
      <c r="B41" s="16">
        <v>324</v>
      </c>
      <c r="C41" s="16">
        <v>324</v>
      </c>
      <c r="D41" s="16">
        <v>324</v>
      </c>
      <c r="E41" s="16">
        <v>324</v>
      </c>
      <c r="F41" s="16">
        <v>324</v>
      </c>
      <c r="G41" s="16">
        <v>324</v>
      </c>
      <c r="H41" s="16">
        <v>324</v>
      </c>
      <c r="I41" s="16">
        <v>324</v>
      </c>
      <c r="J41" s="16">
        <v>324</v>
      </c>
      <c r="K41" s="16">
        <v>324</v>
      </c>
      <c r="L41" s="16">
        <v>324</v>
      </c>
      <c r="M41" s="17">
        <v>324</v>
      </c>
    </row>
    <row r="42" spans="1:13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x14ac:dyDescent="0.25">
      <c r="A43" s="12" t="s">
        <v>32</v>
      </c>
      <c r="B43" s="13">
        <v>1702</v>
      </c>
      <c r="C43" s="13">
        <v>1899</v>
      </c>
      <c r="D43" s="13">
        <v>2004</v>
      </c>
      <c r="E43" s="13">
        <v>2141</v>
      </c>
      <c r="F43" s="13">
        <v>2506</v>
      </c>
      <c r="G43" s="13">
        <v>2533</v>
      </c>
      <c r="H43" s="13">
        <v>2689</v>
      </c>
      <c r="I43" s="13">
        <v>2932</v>
      </c>
      <c r="J43" s="13">
        <v>3018</v>
      </c>
      <c r="K43" s="13">
        <v>3061</v>
      </c>
      <c r="L43" s="13">
        <v>3163</v>
      </c>
      <c r="M43" s="14">
        <v>3301</v>
      </c>
    </row>
    <row r="44" spans="1:13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x14ac:dyDescent="0.25">
      <c r="A45" s="12" t="s">
        <v>53</v>
      </c>
      <c r="B45" s="13"/>
      <c r="C45" s="13"/>
      <c r="D45" s="13"/>
      <c r="E45" s="13"/>
      <c r="F45" s="13"/>
      <c r="G45" s="13"/>
      <c r="H45" s="13"/>
      <c r="I45" s="13"/>
      <c r="J45" s="19"/>
      <c r="K45" s="19"/>
      <c r="L45" s="19"/>
      <c r="M45" s="20"/>
    </row>
    <row r="46" spans="1:13" s="29" customFormat="1" x14ac:dyDescent="0.25">
      <c r="A46" s="28" t="s">
        <v>51</v>
      </c>
      <c r="B46" s="19">
        <v>1</v>
      </c>
      <c r="C46" s="19">
        <v>1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20">
        <v>1</v>
      </c>
    </row>
    <row r="47" spans="1:13" s="29" customFormat="1" x14ac:dyDescent="0.25">
      <c r="A47" s="28" t="s">
        <v>52</v>
      </c>
      <c r="B47" s="19">
        <v>50</v>
      </c>
      <c r="C47" s="19">
        <v>50</v>
      </c>
      <c r="D47" s="19">
        <v>50</v>
      </c>
      <c r="E47" s="19">
        <v>50</v>
      </c>
      <c r="F47" s="19">
        <v>50</v>
      </c>
      <c r="G47" s="19">
        <v>50</v>
      </c>
      <c r="H47" s="19">
        <v>50</v>
      </c>
      <c r="I47" s="19">
        <v>50</v>
      </c>
      <c r="J47" s="19">
        <v>50</v>
      </c>
      <c r="K47" s="19">
        <v>50</v>
      </c>
      <c r="L47" s="19">
        <v>50</v>
      </c>
      <c r="M47" s="20">
        <v>50</v>
      </c>
    </row>
    <row r="48" spans="1:13" x14ac:dyDescent="0.25">
      <c r="A48" s="15"/>
      <c r="B48" s="16"/>
      <c r="C48" s="16"/>
      <c r="D48" s="16"/>
      <c r="E48" s="16"/>
      <c r="F48" s="13"/>
      <c r="G48" s="16"/>
      <c r="H48" s="16"/>
      <c r="I48" s="16"/>
      <c r="J48" s="16"/>
      <c r="K48" s="16"/>
      <c r="L48" s="16"/>
      <c r="M48" s="17"/>
    </row>
    <row r="49" spans="1:13" x14ac:dyDescent="0.25">
      <c r="A49" s="12" t="s">
        <v>50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s="29" customFormat="1" x14ac:dyDescent="0.25">
      <c r="A50" s="28" t="s">
        <v>51</v>
      </c>
      <c r="B50" s="19">
        <v>5</v>
      </c>
      <c r="C50" s="19">
        <v>5</v>
      </c>
      <c r="D50" s="19">
        <v>5</v>
      </c>
      <c r="E50" s="19">
        <v>5</v>
      </c>
      <c r="F50" s="19">
        <v>5</v>
      </c>
      <c r="G50" s="19">
        <v>5</v>
      </c>
      <c r="H50" s="19">
        <v>5</v>
      </c>
      <c r="I50" s="19">
        <v>5</v>
      </c>
      <c r="J50" s="19">
        <v>5</v>
      </c>
      <c r="K50" s="19">
        <v>5</v>
      </c>
      <c r="L50" s="19">
        <v>5</v>
      </c>
      <c r="M50" s="20">
        <v>5</v>
      </c>
    </row>
    <row r="51" spans="1:13" s="29" customFormat="1" x14ac:dyDescent="0.25">
      <c r="A51" s="28" t="s">
        <v>52</v>
      </c>
      <c r="B51" s="19">
        <v>250</v>
      </c>
      <c r="C51" s="19">
        <v>250</v>
      </c>
      <c r="D51" s="19">
        <v>250</v>
      </c>
      <c r="E51" s="19">
        <v>250</v>
      </c>
      <c r="F51" s="19">
        <v>250</v>
      </c>
      <c r="G51" s="19">
        <v>250</v>
      </c>
      <c r="H51" s="19">
        <v>250</v>
      </c>
      <c r="I51" s="19">
        <v>250</v>
      </c>
      <c r="J51" s="19">
        <v>250</v>
      </c>
      <c r="K51" s="19">
        <v>250</v>
      </c>
      <c r="L51" s="19">
        <v>250</v>
      </c>
      <c r="M51" s="20">
        <v>250</v>
      </c>
    </row>
    <row r="52" spans="1:13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</row>
    <row r="55" spans="1:13" ht="21" x14ac:dyDescent="0.35">
      <c r="A55" s="37" t="s">
        <v>45</v>
      </c>
      <c r="B55" s="40"/>
    </row>
    <row r="56" spans="1:13" x14ac:dyDescent="0.25">
      <c r="A56" s="24" t="s">
        <v>0</v>
      </c>
      <c r="B56" s="25">
        <v>10427</v>
      </c>
    </row>
    <row r="57" spans="1:13" x14ac:dyDescent="0.25">
      <c r="A57" s="24" t="s">
        <v>1</v>
      </c>
      <c r="B57" s="25">
        <v>6836</v>
      </c>
    </row>
    <row r="58" spans="1:13" x14ac:dyDescent="0.25">
      <c r="A58" s="24" t="s">
        <v>2</v>
      </c>
      <c r="B58" s="25">
        <v>7201</v>
      </c>
    </row>
    <row r="59" spans="1:13" x14ac:dyDescent="0.25">
      <c r="A59" s="24" t="s">
        <v>3</v>
      </c>
      <c r="B59" s="25">
        <v>5906</v>
      </c>
    </row>
    <row r="60" spans="1:13" x14ac:dyDescent="0.25">
      <c r="A60" s="24" t="s">
        <v>4</v>
      </c>
      <c r="B60" s="25">
        <v>6400</v>
      </c>
    </row>
    <row r="61" spans="1:13" x14ac:dyDescent="0.25">
      <c r="A61" s="24" t="s">
        <v>5</v>
      </c>
      <c r="B61" s="25">
        <v>7456</v>
      </c>
    </row>
    <row r="62" spans="1:13" x14ac:dyDescent="0.25">
      <c r="A62" s="24" t="s">
        <v>6</v>
      </c>
      <c r="B62" s="25">
        <v>7827</v>
      </c>
    </row>
    <row r="63" spans="1:13" x14ac:dyDescent="0.25">
      <c r="A63" s="24" t="s">
        <v>7</v>
      </c>
      <c r="B63" s="25">
        <v>6619</v>
      </c>
    </row>
    <row r="64" spans="1:13" x14ac:dyDescent="0.25">
      <c r="A64" s="24" t="s">
        <v>8</v>
      </c>
      <c r="B64" s="25">
        <v>5830</v>
      </c>
    </row>
    <row r="65" spans="1:2" x14ac:dyDescent="0.25">
      <c r="A65" s="24" t="s">
        <v>9</v>
      </c>
      <c r="B65" s="25">
        <v>5560</v>
      </c>
    </row>
    <row r="66" spans="1:2" x14ac:dyDescent="0.25">
      <c r="A66" s="24" t="s">
        <v>10</v>
      </c>
      <c r="B66" s="25">
        <v>5845</v>
      </c>
    </row>
    <row r="67" spans="1:2" x14ac:dyDescent="0.25">
      <c r="A67" s="24" t="s">
        <v>11</v>
      </c>
      <c r="B67" s="25">
        <v>7655</v>
      </c>
    </row>
    <row r="68" spans="1:2" x14ac:dyDescent="0.25">
      <c r="A68" s="7" t="s">
        <v>48</v>
      </c>
      <c r="B68" s="26">
        <f>SUM(B56:B67)</f>
        <v>83562</v>
      </c>
    </row>
    <row r="71" spans="1:2" ht="21" x14ac:dyDescent="0.35">
      <c r="A71" s="37" t="s">
        <v>46</v>
      </c>
      <c r="B71" s="40"/>
    </row>
    <row r="72" spans="1:2" x14ac:dyDescent="0.25">
      <c r="A72" s="24" t="s">
        <v>0</v>
      </c>
      <c r="B72" s="25">
        <v>34735</v>
      </c>
    </row>
    <row r="73" spans="1:2" x14ac:dyDescent="0.25">
      <c r="A73" s="24" t="s">
        <v>1</v>
      </c>
      <c r="B73" s="25">
        <v>32750</v>
      </c>
    </row>
    <row r="74" spans="1:2" x14ac:dyDescent="0.25">
      <c r="A74" s="24" t="s">
        <v>2</v>
      </c>
      <c r="B74" s="25">
        <v>36791</v>
      </c>
    </row>
    <row r="75" spans="1:2" x14ac:dyDescent="0.25">
      <c r="A75" s="24" t="s">
        <v>3</v>
      </c>
      <c r="B75" s="25">
        <v>34512</v>
      </c>
    </row>
    <row r="76" spans="1:2" x14ac:dyDescent="0.25">
      <c r="A76" s="24" t="s">
        <v>4</v>
      </c>
      <c r="B76" s="25">
        <v>34291</v>
      </c>
    </row>
    <row r="77" spans="1:2" x14ac:dyDescent="0.25">
      <c r="A77" s="24" t="s">
        <v>5</v>
      </c>
      <c r="B77" s="25">
        <v>35897</v>
      </c>
    </row>
    <row r="78" spans="1:2" x14ac:dyDescent="0.25">
      <c r="A78" s="24" t="s">
        <v>6</v>
      </c>
      <c r="B78" s="25">
        <v>37589</v>
      </c>
    </row>
    <row r="79" spans="1:2" x14ac:dyDescent="0.25">
      <c r="A79" s="24" t="s">
        <v>7</v>
      </c>
      <c r="B79" s="25">
        <v>37727</v>
      </c>
    </row>
    <row r="80" spans="1:2" x14ac:dyDescent="0.25">
      <c r="A80" s="24" t="s">
        <v>8</v>
      </c>
      <c r="B80" s="25">
        <v>36584</v>
      </c>
    </row>
    <row r="81" spans="1:2" x14ac:dyDescent="0.25">
      <c r="A81" s="24" t="s">
        <v>9</v>
      </c>
      <c r="B81" s="25">
        <v>37156</v>
      </c>
    </row>
    <row r="82" spans="1:2" x14ac:dyDescent="0.25">
      <c r="A82" s="24" t="s">
        <v>10</v>
      </c>
      <c r="B82" s="25">
        <v>36989</v>
      </c>
    </row>
    <row r="83" spans="1:2" x14ac:dyDescent="0.25">
      <c r="A83" s="24" t="s">
        <v>11</v>
      </c>
      <c r="B83" s="25">
        <v>41040</v>
      </c>
    </row>
    <row r="84" spans="1:2" x14ac:dyDescent="0.25">
      <c r="A84" s="7" t="s">
        <v>49</v>
      </c>
      <c r="B84" s="26">
        <f>SUM(B72:B83)</f>
        <v>436061</v>
      </c>
    </row>
  </sheetData>
  <mergeCells count="4">
    <mergeCell ref="A1:M1"/>
    <mergeCell ref="A27:N28"/>
    <mergeCell ref="A55:B55"/>
    <mergeCell ref="A71:B71"/>
  </mergeCells>
  <pageMargins left="0.7" right="0.7" top="0.75" bottom="0.75" header="0.3" footer="0.3"/>
  <pageSetup orientation="portrait" r:id="rId1"/>
  <ignoredErrors>
    <ignoredError sqref="B7 C7:K7 L7:M7" formulaRange="1"/>
    <ignoredError sqref="N7 N11 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2014-05-06T21:18:43Z</dcterms:modified>
</cp:coreProperties>
</file>